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 s="1"/>
  <c r="I28" i="1"/>
  <c r="G28" i="1"/>
  <c r="F28" i="1"/>
  <c r="F8" i="1" s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I8" i="1"/>
  <c r="G8" i="1"/>
  <c r="H28" i="1" l="1"/>
  <c r="H8" i="1" s="1"/>
  <c r="J8" i="1"/>
</calcChain>
</file>

<file path=xl/sharedStrings.xml><?xml version="1.0" encoding="utf-8"?>
<sst xmlns="http://schemas.openxmlformats.org/spreadsheetml/2006/main" count="33" uniqueCount="32">
  <si>
    <t>CAPAIAN KINERJA SEMESTER I TAHUN 2019</t>
  </si>
  <si>
    <t>Bidang : Keluarga Berencana</t>
  </si>
  <si>
    <t>No</t>
  </si>
  <si>
    <t>Kabupaten Kota</t>
  </si>
  <si>
    <t>PUS</t>
  </si>
  <si>
    <t>PA</t>
  </si>
  <si>
    <t>PA/PUS (CPR)</t>
  </si>
  <si>
    <t>IAT+ TIAL</t>
  </si>
  <si>
    <t>Un meet need</t>
  </si>
  <si>
    <t>TFR</t>
  </si>
  <si>
    <t>%</t>
  </si>
  <si>
    <t>Provinsi</t>
  </si>
  <si>
    <t>Kabupaten Padang Pariaman</t>
  </si>
  <si>
    <t>Kabupaten Agam</t>
  </si>
  <si>
    <t>Kabupaten Pasaman Barat</t>
  </si>
  <si>
    <t>Kabupaten Pasaman</t>
  </si>
  <si>
    <t>Kabupaten Lima Puluh Kota</t>
  </si>
  <si>
    <t>Kabupaten Tanah Datar</t>
  </si>
  <si>
    <t>Kabupaten Pesisir Selatan</t>
  </si>
  <si>
    <t>Kabupaten Solok</t>
  </si>
  <si>
    <t>Kabupaten Solok Selatan</t>
  </si>
  <si>
    <t>Kabupaten Sijunjung</t>
  </si>
  <si>
    <t>Kabupaten Dharmasraya</t>
  </si>
  <si>
    <t>Kabupaten Mentawai</t>
  </si>
  <si>
    <t>Kota Padang</t>
  </si>
  <si>
    <t>Kota Pariaman</t>
  </si>
  <si>
    <t>Kota Padang Panjang</t>
  </si>
  <si>
    <t>Kota Bukittinggi</t>
  </si>
  <si>
    <t>Kota Payakumbuh</t>
  </si>
  <si>
    <t>Kota Solok</t>
  </si>
  <si>
    <t>Kota Sawahlunto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</si>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</sst>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1" fontId="0" fillId="0" borderId="2" xfId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164" fontId="0" fillId="0" borderId="2" xfId="1" applyNumberFormat="1" applyFont="1" applyBorder="1"/>
    <xf numFmtId="164" fontId="0" fillId="0" borderId="4" xfId="1" applyNumberFormat="1" applyFont="1" applyBorder="1" applyAlignment="1"/>
    <xf numFmtId="41" fontId="0" fillId="0" borderId="2" xfId="1" applyNumberFormat="1" applyFont="1" applyBorder="1" applyAlignment="1"/>
    <xf numFmtId="41" fontId="0" fillId="0" borderId="2" xfId="1" applyNumberFormat="1" applyFont="1" applyBorder="1"/>
    <xf numFmtId="165" fontId="0" fillId="0" borderId="2" xfId="1" applyNumberFormat="1" applyFont="1" applyBorder="1"/>
    <xf numFmtId="0" fontId="0" fillId="0" borderId="2" xfId="0" applyBorder="1" applyAlignment="1">
      <alignment horizontal="right"/>
    </xf>
    <xf numFmtId="164" fontId="0" fillId="0" borderId="0" xfId="0" applyNumberFormat="1"/>
    <xf numFmtId="164" fontId="0" fillId="0" borderId="5" xfId="1" applyNumberFormat="1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9"/>
  <sheetViews>
    <sheetView tabSelected="1" topLeftCell="A5" workbookViewId="0">
      <selection activeCell="D5" sqref="D5"/>
    </sheetView>
  </sheetViews>
  <sheetFormatPr defaultRowHeight="15" x14ac:dyDescent="0.25"/>
  <cols>
    <col min="4" max="4" width="5" customWidth="1"/>
    <col min="5" max="5" width="30" customWidth="1"/>
    <col min="6" max="7" width="9.7109375" customWidth="1"/>
    <col min="8" max="8" width="9.85546875" customWidth="1"/>
    <col min="9" max="9" width="10.140625" customWidth="1"/>
    <col min="10" max="10" width="9.42578125" customWidth="1"/>
  </cols>
  <sheetData>
    <row r="4" spans="4:11" x14ac:dyDescent="0.25">
      <c r="D4" s="1" t="s">
        <v>0</v>
      </c>
      <c r="E4" s="1"/>
      <c r="F4" s="1"/>
      <c r="G4" s="1"/>
      <c r="H4" s="1"/>
      <c r="I4" s="1"/>
      <c r="J4" s="1"/>
      <c r="K4" s="1"/>
    </row>
    <row r="5" spans="4:11" x14ac:dyDescent="0.25">
      <c r="E5" t="s">
        <v>1</v>
      </c>
    </row>
    <row r="6" spans="4:11" ht="25.5" x14ac:dyDescent="0.25">
      <c r="D6" s="2" t="s">
        <v>2</v>
      </c>
      <c r="E6" s="2" t="s">
        <v>3</v>
      </c>
      <c r="F6" s="2" t="s">
        <v>4</v>
      </c>
      <c r="G6" s="2" t="s">
        <v>5</v>
      </c>
      <c r="H6" s="3" t="s">
        <v>6</v>
      </c>
      <c r="I6" s="2" t="s">
        <v>7</v>
      </c>
      <c r="J6" s="3" t="s">
        <v>8</v>
      </c>
      <c r="K6" s="2" t="s">
        <v>9</v>
      </c>
    </row>
    <row r="7" spans="4:11" x14ac:dyDescent="0.25">
      <c r="D7" s="4"/>
      <c r="E7" s="4"/>
      <c r="F7" s="4"/>
      <c r="G7" s="4"/>
      <c r="H7" s="5" t="s">
        <v>10</v>
      </c>
      <c r="I7" s="4"/>
      <c r="J7" s="3" t="s">
        <v>10</v>
      </c>
      <c r="K7" s="4"/>
    </row>
    <row r="8" spans="4:11" x14ac:dyDescent="0.25">
      <c r="D8" s="5"/>
      <c r="E8" s="5" t="s">
        <v>11</v>
      </c>
      <c r="F8" s="6">
        <f>+F28</f>
        <v>832397</v>
      </c>
      <c r="G8" s="6">
        <f t="shared" ref="G8:J8" si="0">+G28</f>
        <v>565187</v>
      </c>
      <c r="H8" s="7">
        <f t="shared" si="0"/>
        <v>67.898731014167524</v>
      </c>
      <c r="I8" s="6">
        <f t="shared" si="0"/>
        <v>125378</v>
      </c>
      <c r="J8" s="7">
        <f t="shared" si="0"/>
        <v>15.062283982282493</v>
      </c>
      <c r="K8" s="5">
        <v>2.5099999999999998</v>
      </c>
    </row>
    <row r="9" spans="4:11" x14ac:dyDescent="0.25">
      <c r="D9" s="8">
        <v>1</v>
      </c>
      <c r="E9" s="9" t="s">
        <v>12</v>
      </c>
      <c r="F9" s="10">
        <v>65080</v>
      </c>
      <c r="G9" s="10">
        <v>42898</v>
      </c>
      <c r="H9" s="11">
        <f>+G9/F9*100</f>
        <v>65.915795943454214</v>
      </c>
      <c r="I9" s="10">
        <v>8911</v>
      </c>
      <c r="J9" s="12">
        <f t="shared" ref="J9:J28" si="1">+I9/F9*100</f>
        <v>13.692378610940381</v>
      </c>
      <c r="K9" s="10"/>
    </row>
    <row r="10" spans="4:11" x14ac:dyDescent="0.25">
      <c r="D10" s="8">
        <v>2</v>
      </c>
      <c r="E10" s="9" t="s">
        <v>13</v>
      </c>
      <c r="F10" s="10">
        <v>63073</v>
      </c>
      <c r="G10" s="10">
        <v>39782</v>
      </c>
      <c r="H10" s="11">
        <f t="shared" ref="H10:H27" si="2">+G10/F10*100</f>
        <v>63.072947219888064</v>
      </c>
      <c r="I10" s="13">
        <v>10925</v>
      </c>
      <c r="J10" s="12">
        <f t="shared" si="1"/>
        <v>17.321199245318915</v>
      </c>
      <c r="K10" s="11"/>
    </row>
    <row r="11" spans="4:11" x14ac:dyDescent="0.25">
      <c r="D11" s="8">
        <v>3</v>
      </c>
      <c r="E11" s="9" t="s">
        <v>14</v>
      </c>
      <c r="F11" s="10">
        <v>64841</v>
      </c>
      <c r="G11" s="10">
        <v>38269</v>
      </c>
      <c r="H11" s="11">
        <f t="shared" si="2"/>
        <v>59.019756018568501</v>
      </c>
      <c r="I11" s="10">
        <v>13926</v>
      </c>
      <c r="J11" s="12">
        <f t="shared" si="1"/>
        <v>21.477151802100522</v>
      </c>
      <c r="K11" s="10"/>
    </row>
    <row r="12" spans="4:11" x14ac:dyDescent="0.25">
      <c r="D12" s="8">
        <v>4</v>
      </c>
      <c r="E12" s="9" t="s">
        <v>15</v>
      </c>
      <c r="F12" s="10">
        <v>45904</v>
      </c>
      <c r="G12" s="10">
        <v>29960</v>
      </c>
      <c r="H12" s="11">
        <f t="shared" si="2"/>
        <v>65.266643429766475</v>
      </c>
      <c r="I12" s="13">
        <v>6836</v>
      </c>
      <c r="J12" s="12">
        <f t="shared" si="1"/>
        <v>14.891948414081563</v>
      </c>
      <c r="K12" s="10"/>
    </row>
    <row r="13" spans="4:11" x14ac:dyDescent="0.25">
      <c r="D13" s="8">
        <v>5</v>
      </c>
      <c r="E13" s="9" t="s">
        <v>16</v>
      </c>
      <c r="F13" s="10">
        <v>56306</v>
      </c>
      <c r="G13" s="10">
        <v>40651</v>
      </c>
      <c r="H13" s="11">
        <f t="shared" si="2"/>
        <v>72.196568749334006</v>
      </c>
      <c r="I13" s="14">
        <v>7887</v>
      </c>
      <c r="J13" s="12">
        <f t="shared" si="1"/>
        <v>14.007388200191809</v>
      </c>
      <c r="K13" s="11"/>
    </row>
    <row r="14" spans="4:11" x14ac:dyDescent="0.25">
      <c r="D14" s="8">
        <v>6</v>
      </c>
      <c r="E14" s="9" t="s">
        <v>17</v>
      </c>
      <c r="F14" s="10">
        <v>46903</v>
      </c>
      <c r="G14" s="10">
        <v>36303</v>
      </c>
      <c r="H14" s="11">
        <f t="shared" si="2"/>
        <v>77.400166300663074</v>
      </c>
      <c r="I14" s="10">
        <v>6480</v>
      </c>
      <c r="J14" s="12">
        <f t="shared" si="1"/>
        <v>13.815747393556915</v>
      </c>
      <c r="K14" s="10"/>
    </row>
    <row r="15" spans="4:11" x14ac:dyDescent="0.25">
      <c r="D15" s="8">
        <v>7</v>
      </c>
      <c r="E15" s="9" t="s">
        <v>18</v>
      </c>
      <c r="F15" s="10">
        <v>79446</v>
      </c>
      <c r="G15" s="10">
        <v>59854</v>
      </c>
      <c r="H15" s="11">
        <f t="shared" si="2"/>
        <v>75.33922412708003</v>
      </c>
      <c r="I15" s="13">
        <v>6061</v>
      </c>
      <c r="J15" s="12">
        <f t="shared" si="1"/>
        <v>7.629081388616167</v>
      </c>
      <c r="K15" s="10"/>
    </row>
    <row r="16" spans="4:11" x14ac:dyDescent="0.25">
      <c r="D16" s="8">
        <v>8</v>
      </c>
      <c r="E16" s="9" t="s">
        <v>19</v>
      </c>
      <c r="F16" s="10">
        <v>63627</v>
      </c>
      <c r="G16" s="10">
        <v>45161</v>
      </c>
      <c r="H16" s="11">
        <f t="shared" si="2"/>
        <v>70.977729580209655</v>
      </c>
      <c r="I16" s="10">
        <v>7376</v>
      </c>
      <c r="J16" s="12">
        <f t="shared" si="1"/>
        <v>11.592562905684693</v>
      </c>
      <c r="K16" s="10"/>
    </row>
    <row r="17" spans="4:11" x14ac:dyDescent="0.25">
      <c r="D17" s="8">
        <v>9</v>
      </c>
      <c r="E17" s="9" t="s">
        <v>20</v>
      </c>
      <c r="F17" s="10">
        <v>29875</v>
      </c>
      <c r="G17" s="10">
        <v>25183</v>
      </c>
      <c r="H17" s="11">
        <f t="shared" si="2"/>
        <v>84.294560669456061</v>
      </c>
      <c r="I17" s="13">
        <v>2279</v>
      </c>
      <c r="J17" s="12">
        <f t="shared" si="1"/>
        <v>7.628451882845189</v>
      </c>
      <c r="K17" s="10"/>
    </row>
    <row r="18" spans="4:11" x14ac:dyDescent="0.25">
      <c r="D18" s="8">
        <v>10</v>
      </c>
      <c r="E18" s="9" t="s">
        <v>21</v>
      </c>
      <c r="F18" s="10">
        <v>43795</v>
      </c>
      <c r="G18" s="10">
        <v>29450</v>
      </c>
      <c r="H18" s="11">
        <f t="shared" si="2"/>
        <v>67.245119305856832</v>
      </c>
      <c r="I18" s="10">
        <v>7112</v>
      </c>
      <c r="J18" s="12">
        <f>+I18/F18*100</f>
        <v>16.239296723370249</v>
      </c>
      <c r="K18" s="10"/>
    </row>
    <row r="19" spans="4:11" x14ac:dyDescent="0.25">
      <c r="D19" s="8">
        <v>11</v>
      </c>
      <c r="E19" s="9" t="s">
        <v>22</v>
      </c>
      <c r="F19" s="10">
        <v>38535</v>
      </c>
      <c r="G19" s="10">
        <v>29960</v>
      </c>
      <c r="H19" s="11">
        <f t="shared" si="2"/>
        <v>77.747502270663034</v>
      </c>
      <c r="I19" s="10">
        <v>4542</v>
      </c>
      <c r="J19" s="12">
        <f t="shared" si="1"/>
        <v>11.786687427014403</v>
      </c>
      <c r="K19" s="10"/>
    </row>
    <row r="20" spans="4:11" x14ac:dyDescent="0.25">
      <c r="D20" s="8">
        <v>12</v>
      </c>
      <c r="E20" s="9" t="s">
        <v>23</v>
      </c>
      <c r="F20" s="10">
        <v>12097</v>
      </c>
      <c r="G20" s="10">
        <v>5026</v>
      </c>
      <c r="H20" s="11">
        <f t="shared" si="2"/>
        <v>41.547491113499213</v>
      </c>
      <c r="I20" s="10">
        <v>3337</v>
      </c>
      <c r="J20" s="12">
        <f t="shared" si="1"/>
        <v>27.585351740100851</v>
      </c>
      <c r="K20" s="10"/>
    </row>
    <row r="21" spans="4:11" x14ac:dyDescent="0.25">
      <c r="D21" s="8">
        <v>13</v>
      </c>
      <c r="E21" s="9" t="s">
        <v>24</v>
      </c>
      <c r="F21" s="10">
        <v>104868</v>
      </c>
      <c r="G21" s="10">
        <v>63933</v>
      </c>
      <c r="H21" s="11">
        <f t="shared" si="2"/>
        <v>60.965213411145434</v>
      </c>
      <c r="I21" s="10">
        <v>20464</v>
      </c>
      <c r="J21" s="12">
        <f t="shared" si="1"/>
        <v>19.514055765343098</v>
      </c>
      <c r="K21" s="15"/>
    </row>
    <row r="22" spans="4:11" x14ac:dyDescent="0.25">
      <c r="D22" s="8">
        <v>14</v>
      </c>
      <c r="E22" s="9" t="s">
        <v>25</v>
      </c>
      <c r="F22" s="10">
        <v>56339</v>
      </c>
      <c r="G22" s="10">
        <v>36042</v>
      </c>
      <c r="H22" s="11">
        <f t="shared" si="2"/>
        <v>63.973446458048599</v>
      </c>
      <c r="I22" s="10">
        <v>10229</v>
      </c>
      <c r="J22" s="12">
        <f t="shared" si="1"/>
        <v>18.156161806208843</v>
      </c>
      <c r="K22" s="10"/>
    </row>
    <row r="23" spans="4:11" x14ac:dyDescent="0.25">
      <c r="D23" s="8">
        <v>15</v>
      </c>
      <c r="E23" s="9" t="s">
        <v>26</v>
      </c>
      <c r="F23" s="10">
        <v>6185</v>
      </c>
      <c r="G23" s="10">
        <v>3846</v>
      </c>
      <c r="H23" s="11">
        <f t="shared" si="2"/>
        <v>62.182700080840746</v>
      </c>
      <c r="I23" s="10">
        <v>1099</v>
      </c>
      <c r="J23" s="12">
        <f t="shared" si="1"/>
        <v>17.768795472918349</v>
      </c>
      <c r="K23" s="10"/>
    </row>
    <row r="24" spans="4:11" x14ac:dyDescent="0.25">
      <c r="D24" s="8">
        <v>16</v>
      </c>
      <c r="E24" s="9" t="s">
        <v>27</v>
      </c>
      <c r="F24" s="10">
        <v>16451</v>
      </c>
      <c r="G24" s="10">
        <v>10689</v>
      </c>
      <c r="H24" s="11">
        <f t="shared" si="2"/>
        <v>64.974773569995747</v>
      </c>
      <c r="I24" s="10">
        <v>3016</v>
      </c>
      <c r="J24" s="12">
        <f t="shared" si="1"/>
        <v>18.333232022369462</v>
      </c>
      <c r="K24" s="10"/>
    </row>
    <row r="25" spans="4:11" x14ac:dyDescent="0.25">
      <c r="D25" s="8">
        <v>17</v>
      </c>
      <c r="E25" s="9" t="s">
        <v>28</v>
      </c>
      <c r="F25" s="10">
        <v>18752</v>
      </c>
      <c r="G25" s="10">
        <v>13009</v>
      </c>
      <c r="H25" s="11">
        <f t="shared" si="2"/>
        <v>69.373933447098977</v>
      </c>
      <c r="I25" s="13">
        <v>2872</v>
      </c>
      <c r="J25" s="12">
        <f t="shared" si="1"/>
        <v>15.315699658703071</v>
      </c>
      <c r="K25" s="10"/>
    </row>
    <row r="26" spans="4:11" x14ac:dyDescent="0.25">
      <c r="D26" s="8">
        <v>18</v>
      </c>
      <c r="E26" s="9" t="s">
        <v>29</v>
      </c>
      <c r="F26" s="10">
        <v>10136</v>
      </c>
      <c r="G26" s="10">
        <v>7268</v>
      </c>
      <c r="H26" s="11">
        <f t="shared" si="2"/>
        <v>71.704814522494075</v>
      </c>
      <c r="I26" s="10">
        <v>1252</v>
      </c>
      <c r="J26" s="12">
        <f t="shared" si="1"/>
        <v>12.352012628255721</v>
      </c>
      <c r="K26" s="10"/>
    </row>
    <row r="27" spans="4:11" x14ac:dyDescent="0.25">
      <c r="D27" s="8">
        <v>19</v>
      </c>
      <c r="E27" s="9" t="s">
        <v>30</v>
      </c>
      <c r="F27" s="10">
        <v>10184</v>
      </c>
      <c r="G27" s="10">
        <v>7903</v>
      </c>
      <c r="H27" s="11">
        <f t="shared" si="2"/>
        <v>77.602120974076982</v>
      </c>
      <c r="I27" s="6">
        <v>774</v>
      </c>
      <c r="J27" s="12">
        <f t="shared" si="1"/>
        <v>7.6001571091908877</v>
      </c>
      <c r="K27" s="15"/>
    </row>
    <row r="28" spans="4:11" x14ac:dyDescent="0.25">
      <c r="D28" s="8"/>
      <c r="E28" s="16" t="s">
        <v>31</v>
      </c>
      <c r="F28" s="10">
        <f>SUM(F9:F27)</f>
        <v>832397</v>
      </c>
      <c r="G28" s="10">
        <f t="shared" ref="G28:I28" si="3">SUM(G9:G27)</f>
        <v>565187</v>
      </c>
      <c r="H28" s="11">
        <f>+G28/F28*100</f>
        <v>67.898731014167524</v>
      </c>
      <c r="I28" s="10">
        <f t="shared" si="3"/>
        <v>125378</v>
      </c>
      <c r="J28" s="12">
        <f t="shared" si="1"/>
        <v>15.062283982282493</v>
      </c>
      <c r="K28" s="10"/>
    </row>
    <row r="29" spans="4:11" x14ac:dyDescent="0.25">
      <c r="H29" s="17"/>
      <c r="J29" s="18">
        <f>+J28/2</f>
        <v>7.5311419911412463</v>
      </c>
    </row>
  </sheetData>
  <mergeCells count="7">
    <mergeCell ref="D4:K4"/>
    <mergeCell ref="D6:D7"/>
    <mergeCell ref="E6:E7"/>
    <mergeCell ref="F6:F7"/>
    <mergeCell ref="G6:G7"/>
    <mergeCell ref="I6:I7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2020-01-30T04:29:09Z</dcterms:created>
  <dcterms:modified xsi:type="dcterms:W3CDTF">2020-01-30T04:31:11Z</dcterms:modified>
</cp:coreProperties>
</file>